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ede\Friesian\Boa\2017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<sst xmlns="http://schemas.openxmlformats.org/spreadsheetml/2006/main" count="78" uniqueCount="63">
  <si>
    <t>BOA VISTA SALT MARATHON</t>
  </si>
  <si>
    <t>Class</t>
  </si>
  <si>
    <t>Pett</t>
  </si>
  <si>
    <t>Cognome</t>
  </si>
  <si>
    <t>Nome</t>
  </si>
  <si>
    <t>Sesso</t>
  </si>
  <si>
    <t>Nazione</t>
  </si>
  <si>
    <t>anno</t>
  </si>
  <si>
    <t>gara</t>
  </si>
  <si>
    <t>media</t>
  </si>
  <si>
    <t>tempo tot.</t>
  </si>
  <si>
    <t>PAR</t>
  </si>
  <si>
    <t>CP1</t>
  </si>
  <si>
    <t>CP2</t>
  </si>
  <si>
    <t>CP3</t>
  </si>
  <si>
    <t>CP4</t>
  </si>
  <si>
    <t>CP5</t>
  </si>
  <si>
    <t>CP6</t>
  </si>
  <si>
    <t>CP7</t>
  </si>
  <si>
    <t>1M</t>
  </si>
  <si>
    <t>ZUFFERLI</t>
  </si>
  <si>
    <t>IVAN</t>
  </si>
  <si>
    <t>M</t>
  </si>
  <si>
    <t>ITA</t>
  </si>
  <si>
    <t>08/05/1978</t>
  </si>
  <si>
    <t>2M</t>
  </si>
  <si>
    <t>SILVA TAVARES</t>
  </si>
  <si>
    <t>ORLANDO</t>
  </si>
  <si>
    <t>CPV</t>
  </si>
  <si>
    <t>01/11/1978</t>
  </si>
  <si>
    <t>3M</t>
  </si>
  <si>
    <t>DAL GRANDE</t>
  </si>
  <si>
    <t>NICOLA</t>
  </si>
  <si>
    <t>11/06/1976</t>
  </si>
  <si>
    <t>4M</t>
  </si>
  <si>
    <t>NUCIFORA</t>
  </si>
  <si>
    <t>CARMELO</t>
  </si>
  <si>
    <t>06/04/1966</t>
  </si>
  <si>
    <t>5M</t>
  </si>
  <si>
    <t>MINTGEN</t>
  </si>
  <si>
    <t>CHRISTOPH</t>
  </si>
  <si>
    <t>DEU</t>
  </si>
  <si>
    <t>25/10/1987</t>
  </si>
  <si>
    <t>6M</t>
  </si>
  <si>
    <t>LAURA</t>
  </si>
  <si>
    <t>WALTER</t>
  </si>
  <si>
    <t>1F</t>
  </si>
  <si>
    <t>CAIMMI</t>
  </si>
  <si>
    <t>STEFANIA</t>
  </si>
  <si>
    <t>F</t>
  </si>
  <si>
    <t>20/02/1972</t>
  </si>
  <si>
    <t>7M</t>
  </si>
  <si>
    <t>FONSECA LOPES</t>
  </si>
  <si>
    <t>JOAO</t>
  </si>
  <si>
    <t>11/03/1972</t>
  </si>
  <si>
    <t>8M</t>
  </si>
  <si>
    <t>MODONESI</t>
  </si>
  <si>
    <t>ERMANNO</t>
  </si>
  <si>
    <t>13/09/1980</t>
  </si>
  <si>
    <t>9M</t>
  </si>
  <si>
    <t>ORINI</t>
  </si>
  <si>
    <t>ROSOLO</t>
  </si>
  <si>
    <t>10/09/1955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</si>
</sst>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h]:mm:ss"/>
    <numFmt numFmtId="165" formatCode="[hh]:mm"/>
    <numFmt numFmtId="166" formatCode="h:mm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b/>
      <sz val="10"/>
      <name val="Comic Sans MS"/>
      <family val="4"/>
    </font>
    <font>
      <b/>
      <u/>
      <sz val="10"/>
      <name val="Comic Sans MS"/>
      <family val="4"/>
    </font>
    <font>
      <sz val="10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2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2" fontId="2" fillId="3" borderId="4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166" fontId="6" fillId="5" borderId="3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sqref="A1:R1"/>
    </sheetView>
  </sheetViews>
  <sheetFormatPr defaultRowHeight="15" x14ac:dyDescent="0.25"/>
  <cols>
    <col min="3" max="3" width="16.42578125" bestFit="1" customWidth="1"/>
    <col min="4" max="4" width="12.140625" bestFit="1" customWidth="1"/>
    <col min="7" max="7" width="11.85546875" bestFit="1" customWidth="1"/>
  </cols>
  <sheetData>
    <row r="1" spans="1:18" ht="16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8" ht="16.5" x14ac:dyDescent="0.3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8" t="s">
        <v>9</v>
      </c>
      <c r="J2" s="9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pans="1:18" ht="16.5" x14ac:dyDescent="0.35">
      <c r="A3" s="10" t="s">
        <v>19</v>
      </c>
      <c r="B3" s="10">
        <v>1</v>
      </c>
      <c r="C3" s="11" t="s">
        <v>20</v>
      </c>
      <c r="D3" s="11" t="s">
        <v>21</v>
      </c>
      <c r="E3" s="12" t="s">
        <v>22</v>
      </c>
      <c r="F3" s="12" t="s">
        <v>23</v>
      </c>
      <c r="G3" s="13" t="s">
        <v>24</v>
      </c>
      <c r="H3" s="12">
        <v>75</v>
      </c>
      <c r="I3" s="14">
        <f>72/(7+39/60)</f>
        <v>9.4117647058823533</v>
      </c>
      <c r="J3" s="15">
        <f>R3-K3</f>
        <v>0.31875000000000003</v>
      </c>
      <c r="K3" s="16">
        <v>0.29166666666666669</v>
      </c>
      <c r="L3" s="16">
        <v>0.31805555555555554</v>
      </c>
      <c r="M3" s="16">
        <v>0.3527777777777778</v>
      </c>
      <c r="N3" s="16">
        <v>0.40208333333333335</v>
      </c>
      <c r="O3" s="16">
        <v>0.42708333333333331</v>
      </c>
      <c r="P3" s="16">
        <v>0.47916666666666669</v>
      </c>
      <c r="Q3" s="16">
        <v>0.53680555555555554</v>
      </c>
      <c r="R3" s="16">
        <v>0.61041666666666672</v>
      </c>
    </row>
    <row r="4" spans="1:18" ht="16.5" x14ac:dyDescent="0.35">
      <c r="A4" s="10" t="s">
        <v>25</v>
      </c>
      <c r="B4" s="10">
        <v>25</v>
      </c>
      <c r="C4" s="11" t="s">
        <v>26</v>
      </c>
      <c r="D4" s="11" t="s">
        <v>27</v>
      </c>
      <c r="E4" s="12" t="s">
        <v>22</v>
      </c>
      <c r="F4" s="12" t="s">
        <v>28</v>
      </c>
      <c r="G4" s="13" t="s">
        <v>29</v>
      </c>
      <c r="H4" s="12">
        <v>75</v>
      </c>
      <c r="I4" s="14">
        <f>72/(8+40/60)</f>
        <v>8.3076923076923084</v>
      </c>
      <c r="J4" s="15">
        <f t="shared" ref="J4:J12" si="0">R4-K4</f>
        <v>0.36111111111111077</v>
      </c>
      <c r="K4" s="16">
        <v>0.29166666666666702</v>
      </c>
      <c r="L4" s="16">
        <v>0.31875000000000003</v>
      </c>
      <c r="M4" s="16">
        <v>0.35416666666666669</v>
      </c>
      <c r="N4" s="16">
        <v>0.4145833333333333</v>
      </c>
      <c r="O4" s="16">
        <v>0.44513888888888892</v>
      </c>
      <c r="P4" s="16">
        <v>0.50347222222222221</v>
      </c>
      <c r="Q4" s="16">
        <v>0.57222222222222219</v>
      </c>
      <c r="R4" s="16">
        <v>0.65277777777777779</v>
      </c>
    </row>
    <row r="5" spans="1:18" ht="16.5" x14ac:dyDescent="0.35">
      <c r="A5" s="10" t="s">
        <v>30</v>
      </c>
      <c r="B5" s="10">
        <v>21</v>
      </c>
      <c r="C5" s="11" t="s">
        <v>31</v>
      </c>
      <c r="D5" s="11" t="s">
        <v>32</v>
      </c>
      <c r="E5" s="12" t="s">
        <v>22</v>
      </c>
      <c r="F5" s="12" t="s">
        <v>23</v>
      </c>
      <c r="G5" s="13" t="s">
        <v>33</v>
      </c>
      <c r="H5" s="12">
        <v>75</v>
      </c>
      <c r="I5" s="14">
        <f>72/(10+2/60)</f>
        <v>7.176079734219269</v>
      </c>
      <c r="J5" s="15">
        <f t="shared" si="0"/>
        <v>0.41805555555555524</v>
      </c>
      <c r="K5" s="16">
        <v>0.29166666666666702</v>
      </c>
      <c r="L5" s="16">
        <v>0.32291666666666669</v>
      </c>
      <c r="M5" s="16">
        <v>0.36319444444444443</v>
      </c>
      <c r="N5" s="16">
        <v>0.42222222222222222</v>
      </c>
      <c r="O5" s="16">
        <v>0.45416666666666666</v>
      </c>
      <c r="P5" s="16">
        <v>0.52777777777777779</v>
      </c>
      <c r="Q5" s="16">
        <v>0.61597222222222225</v>
      </c>
      <c r="R5" s="16">
        <v>0.70972222222222225</v>
      </c>
    </row>
    <row r="6" spans="1:18" ht="16.5" x14ac:dyDescent="0.35">
      <c r="A6" s="10" t="s">
        <v>34</v>
      </c>
      <c r="B6" s="10">
        <v>24</v>
      </c>
      <c r="C6" s="11" t="s">
        <v>35</v>
      </c>
      <c r="D6" s="11" t="s">
        <v>36</v>
      </c>
      <c r="E6" s="12" t="s">
        <v>22</v>
      </c>
      <c r="F6" s="12" t="s">
        <v>23</v>
      </c>
      <c r="G6" s="13" t="s">
        <v>37</v>
      </c>
      <c r="H6" s="12">
        <v>75</v>
      </c>
      <c r="I6" s="14">
        <f>72/(10+19/60)</f>
        <v>6.9789983844911152</v>
      </c>
      <c r="J6" s="15">
        <f t="shared" si="0"/>
        <v>0.42986111111111075</v>
      </c>
      <c r="K6" s="16">
        <v>0.29166666666666702</v>
      </c>
      <c r="L6" s="16">
        <v>0.32430555555555557</v>
      </c>
      <c r="M6" s="16">
        <v>0.36805555555555558</v>
      </c>
      <c r="N6" s="16">
        <v>0.44305555555555554</v>
      </c>
      <c r="O6" s="16">
        <v>0.48402777777777778</v>
      </c>
      <c r="P6" s="16">
        <v>0.55486111111111114</v>
      </c>
      <c r="Q6" s="16">
        <v>0.63888888888888895</v>
      </c>
      <c r="R6" s="16">
        <v>0.72152777777777777</v>
      </c>
    </row>
    <row r="7" spans="1:18" ht="16.5" x14ac:dyDescent="0.35">
      <c r="A7" s="10" t="s">
        <v>38</v>
      </c>
      <c r="B7" s="10">
        <v>27</v>
      </c>
      <c r="C7" s="11" t="s">
        <v>39</v>
      </c>
      <c r="D7" s="11" t="s">
        <v>40</v>
      </c>
      <c r="E7" s="12" t="s">
        <v>22</v>
      </c>
      <c r="F7" s="12" t="s">
        <v>41</v>
      </c>
      <c r="G7" s="13" t="s">
        <v>42</v>
      </c>
      <c r="H7" s="12">
        <v>75</v>
      </c>
      <c r="I7" s="14">
        <f>72/(13+4/60)</f>
        <v>5.5102040816326534</v>
      </c>
      <c r="J7" s="15">
        <f t="shared" si="0"/>
        <v>0.54444444444444406</v>
      </c>
      <c r="K7" s="16">
        <v>0.29166666666666702</v>
      </c>
      <c r="L7" s="16">
        <v>0.32847222222222222</v>
      </c>
      <c r="M7" s="16">
        <v>0.3888888888888889</v>
      </c>
      <c r="N7" s="16">
        <v>0.48333333333333334</v>
      </c>
      <c r="O7" s="16">
        <v>0.53055555555555556</v>
      </c>
      <c r="P7" s="16">
        <v>0.61597222222222225</v>
      </c>
      <c r="Q7" s="16">
        <v>0.72222222222222221</v>
      </c>
      <c r="R7" s="16">
        <v>0.83611111111111114</v>
      </c>
    </row>
    <row r="8" spans="1:18" ht="16.5" x14ac:dyDescent="0.35">
      <c r="A8" s="10" t="s">
        <v>43</v>
      </c>
      <c r="B8" s="10">
        <v>23</v>
      </c>
      <c r="C8" s="11" t="s">
        <v>44</v>
      </c>
      <c r="D8" s="11" t="s">
        <v>45</v>
      </c>
      <c r="E8" s="12" t="s">
        <v>22</v>
      </c>
      <c r="F8" s="12" t="s">
        <v>23</v>
      </c>
      <c r="G8" s="13">
        <v>25456</v>
      </c>
      <c r="H8" s="12">
        <v>75</v>
      </c>
      <c r="I8" s="14">
        <f>72/(13+41/60)</f>
        <v>5.2618757612667482</v>
      </c>
      <c r="J8" s="15">
        <f t="shared" si="0"/>
        <v>0.57013888888888853</v>
      </c>
      <c r="K8" s="16">
        <v>0.29166666666666702</v>
      </c>
      <c r="L8" s="16">
        <v>0.33819444444444446</v>
      </c>
      <c r="M8" s="16">
        <v>0.3972222222222222</v>
      </c>
      <c r="N8" s="16">
        <v>0.48749999999999999</v>
      </c>
      <c r="O8" s="16">
        <v>0.53611111111111109</v>
      </c>
      <c r="P8" s="16">
        <v>0.63611111111111118</v>
      </c>
      <c r="Q8" s="16">
        <v>0.74236111111111114</v>
      </c>
      <c r="R8" s="16">
        <v>0.8618055555555556</v>
      </c>
    </row>
    <row r="9" spans="1:18" ht="16.5" x14ac:dyDescent="0.35">
      <c r="A9" s="10" t="s">
        <v>46</v>
      </c>
      <c r="B9" s="10">
        <v>26</v>
      </c>
      <c r="C9" s="11" t="s">
        <v>47</v>
      </c>
      <c r="D9" s="11" t="s">
        <v>48</v>
      </c>
      <c r="E9" s="12" t="s">
        <v>49</v>
      </c>
      <c r="F9" s="12" t="s">
        <v>23</v>
      </c>
      <c r="G9" s="13" t="s">
        <v>50</v>
      </c>
      <c r="H9" s="12">
        <v>75</v>
      </c>
      <c r="I9" s="14">
        <f>72/(14+47/60)</f>
        <v>4.8703494926719282</v>
      </c>
      <c r="J9" s="15">
        <f t="shared" si="0"/>
        <v>0.61597222222222192</v>
      </c>
      <c r="K9" s="16">
        <v>0.29166666666666702</v>
      </c>
      <c r="L9" s="16">
        <v>0.33611111111111108</v>
      </c>
      <c r="M9" s="16">
        <v>0.41250000000000003</v>
      </c>
      <c r="N9" s="16">
        <v>0.51736111111111105</v>
      </c>
      <c r="O9" s="16">
        <v>0.57152777777777775</v>
      </c>
      <c r="P9" s="16">
        <v>0.67499999999999993</v>
      </c>
      <c r="Q9" s="16">
        <v>0.78055555555555556</v>
      </c>
      <c r="R9" s="16">
        <v>0.90763888888888899</v>
      </c>
    </row>
    <row r="10" spans="1:18" ht="16.5" x14ac:dyDescent="0.35">
      <c r="A10" s="10" t="s">
        <v>51</v>
      </c>
      <c r="B10" s="17">
        <v>6</v>
      </c>
      <c r="C10" s="18" t="s">
        <v>52</v>
      </c>
      <c r="D10" s="18" t="s">
        <v>53</v>
      </c>
      <c r="E10" s="19" t="s">
        <v>22</v>
      </c>
      <c r="F10" s="19" t="s">
        <v>28</v>
      </c>
      <c r="G10" s="20" t="s">
        <v>54</v>
      </c>
      <c r="H10" s="19">
        <v>150</v>
      </c>
      <c r="I10" s="14">
        <f>72/(9+21/60)</f>
        <v>7.7005347593582893</v>
      </c>
      <c r="J10" s="15">
        <f t="shared" si="0"/>
        <v>0.389583333333333</v>
      </c>
      <c r="K10" s="16">
        <v>0.29166666666666702</v>
      </c>
      <c r="L10" s="16">
        <v>0.31875000000000003</v>
      </c>
      <c r="M10" s="16">
        <v>0.35138888888888892</v>
      </c>
      <c r="N10" s="16">
        <v>0.40138888888888885</v>
      </c>
      <c r="O10" s="16">
        <v>0.42638888888888887</v>
      </c>
      <c r="P10" s="16">
        <v>0.49305555555555558</v>
      </c>
      <c r="Q10" s="16">
        <v>0.5708333333333333</v>
      </c>
      <c r="R10" s="16">
        <v>0.68125000000000002</v>
      </c>
    </row>
    <row r="11" spans="1:18" ht="16.5" x14ac:dyDescent="0.35">
      <c r="A11" s="10" t="s">
        <v>55</v>
      </c>
      <c r="B11" s="17">
        <v>8</v>
      </c>
      <c r="C11" s="11" t="s">
        <v>56</v>
      </c>
      <c r="D11" s="11" t="s">
        <v>57</v>
      </c>
      <c r="E11" s="12" t="s">
        <v>22</v>
      </c>
      <c r="F11" s="12" t="s">
        <v>23</v>
      </c>
      <c r="G11" s="13" t="s">
        <v>58</v>
      </c>
      <c r="H11" s="12">
        <v>150</v>
      </c>
      <c r="I11" s="14">
        <f>72/(12+5/60)</f>
        <v>5.9586206896551719</v>
      </c>
      <c r="J11" s="15">
        <f t="shared" si="0"/>
        <v>0.50347222222222188</v>
      </c>
      <c r="K11" s="16">
        <v>0.29166666666666702</v>
      </c>
      <c r="L11" s="16">
        <v>0.32222222222222224</v>
      </c>
      <c r="M11" s="16">
        <v>0.3659722222222222</v>
      </c>
      <c r="N11" s="16">
        <v>0.44166666666666665</v>
      </c>
      <c r="O11" s="16">
        <v>0.48055555555555557</v>
      </c>
      <c r="P11" s="16">
        <v>0.57847222222222217</v>
      </c>
      <c r="Q11" s="16">
        <v>0.69791666666666663</v>
      </c>
      <c r="R11" s="16">
        <v>0.79513888888888884</v>
      </c>
    </row>
    <row r="12" spans="1:18" ht="16.5" x14ac:dyDescent="0.35">
      <c r="A12" s="10" t="s">
        <v>59</v>
      </c>
      <c r="B12" s="17">
        <v>10</v>
      </c>
      <c r="C12" s="11" t="s">
        <v>60</v>
      </c>
      <c r="D12" s="11" t="s">
        <v>61</v>
      </c>
      <c r="E12" s="12" t="s">
        <v>22</v>
      </c>
      <c r="F12" s="12" t="s">
        <v>23</v>
      </c>
      <c r="G12" s="13" t="s">
        <v>62</v>
      </c>
      <c r="H12" s="12">
        <v>150</v>
      </c>
      <c r="I12" s="14">
        <f>72/(13+53/60)</f>
        <v>5.1860744297719092</v>
      </c>
      <c r="J12" s="15">
        <f t="shared" si="0"/>
        <v>0.57847222222222183</v>
      </c>
      <c r="K12" s="16">
        <v>0.29166666666666702</v>
      </c>
      <c r="L12" s="16">
        <v>0.33333333333333331</v>
      </c>
      <c r="M12" s="16">
        <v>0.39583333333333331</v>
      </c>
      <c r="N12" s="16">
        <v>0.4916666666666667</v>
      </c>
      <c r="O12" s="16">
        <v>0.53888888888888886</v>
      </c>
      <c r="P12" s="16">
        <v>0.63611111111111118</v>
      </c>
      <c r="Q12" s="16">
        <v>0.74652777777777779</v>
      </c>
      <c r="R12" s="16">
        <v>0.87013888888888891</v>
      </c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Ferrari</dc:creator>
  <cp:lastModifiedBy>Federica Ferrari</cp:lastModifiedBy>
  <dcterms:created xsi:type="dcterms:W3CDTF">2017-12-03T00:51:49Z</dcterms:created>
  <dcterms:modified xsi:type="dcterms:W3CDTF">2017-12-03T01:00:34Z</dcterms:modified>
</cp:coreProperties>
</file>